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tabRatio="415" activeTab="0"/>
  </bookViews>
  <sheets>
    <sheet name="3 вариант" sheetId="1" r:id="rId1"/>
  </sheets>
  <definedNames>
    <definedName name="OLE_LINK1" localSheetId="0">'3 вариант'!#REF!</definedName>
    <definedName name="OLE_LINK2" localSheetId="0">'3 вариант'!#REF!</definedName>
    <definedName name="OLE_LINK3" localSheetId="0">'3 вариант'!#REF!</definedName>
  </definedNames>
  <calcPr fullCalcOnLoad="1"/>
</workbook>
</file>

<file path=xl/sharedStrings.xml><?xml version="1.0" encoding="utf-8"?>
<sst xmlns="http://schemas.openxmlformats.org/spreadsheetml/2006/main" count="107" uniqueCount="94">
  <si>
    <t>Модель</t>
  </si>
  <si>
    <t>Фирма</t>
  </si>
  <si>
    <t>Описание</t>
  </si>
  <si>
    <t>Кол-во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</si>
  <si>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</si>
  <si>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</si>
  <si>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</si>
  <si>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 xml:space="preserve"> e-mail: uplight@corbina.ru</t>
  </si>
  <si>
    <t>Итого         в рублях</t>
  </si>
  <si>
    <t>Цена  (руб.)</t>
  </si>
  <si>
    <t>Universal Lighting (Россия)</t>
  </si>
  <si>
    <t>Жидкость для генератора дыма. Канистра 5л.</t>
  </si>
  <si>
    <t>Обработка звука</t>
  </si>
  <si>
    <t xml:space="preserve">Universal Lighting </t>
  </si>
  <si>
    <t>смотреть прибор</t>
  </si>
  <si>
    <t>Всего за оборудование</t>
  </si>
  <si>
    <t>Universal Professional Lighting ™</t>
  </si>
  <si>
    <t>(495)368-87-40   (495)306-32-91 -  fax</t>
  </si>
  <si>
    <t>Комплект ламп галогеновых</t>
  </si>
  <si>
    <t>Комплект для монтажа и коммутации, крепежные элементы и сигнальные провода</t>
  </si>
  <si>
    <t>Анкор2</t>
  </si>
  <si>
    <t>Прожектор стробоскопического эффекта - стробоскоп Габариты: 465х150х280 мм  Масса: 4,0 кг Лампа: XOP-15 (1500W) Xenon lamp</t>
  </si>
  <si>
    <t>М2</t>
  </si>
  <si>
    <t>№ на схеме</t>
  </si>
  <si>
    <t>Blacklight 400</t>
  </si>
  <si>
    <t xml:space="preserve">Ультрафиолетовый светильник Потребляемая мощность: 400вт Габариты: 280х300х170 мм Масса: 4,3 кг Лампа: HQV400 Е40 </t>
  </si>
  <si>
    <t>Ди джейское оборудование</t>
  </si>
  <si>
    <t>коммутация: сигнальные и силовые провода максимальной длины до 10м (комплект)</t>
  </si>
  <si>
    <t xml:space="preserve">Behringer </t>
  </si>
  <si>
    <t xml:space="preserve">Pioneer </t>
  </si>
  <si>
    <t>Strob - 1500</t>
  </si>
  <si>
    <t>РБ-1</t>
  </si>
  <si>
    <t>Релейный блок</t>
  </si>
  <si>
    <t>Генератор легкого дыма мощностью 1500 Вт с проводным и радио пультом.</t>
  </si>
  <si>
    <t>ASR    (Россия)</t>
  </si>
  <si>
    <t>XENYX 2222 FX</t>
  </si>
  <si>
    <t>Audio Force</t>
  </si>
  <si>
    <t xml:space="preserve"> DSP 4х8</t>
  </si>
  <si>
    <t>http://www.uplighting.ru/products/anchor2.shtml</t>
  </si>
  <si>
    <t>Мультискан</t>
  </si>
  <si>
    <t>http://www.uplighting.ru/products/multiscan.shtml</t>
  </si>
  <si>
    <t>RGB цветомузыка</t>
  </si>
  <si>
    <t>Управление от ЦБУ системы DeLight. Лампа галогеновая:- 4 шт Патрон: R7s для двух типов приборов.  Мощность 600 Вт: HLX 64695 (150 Вт). Габариты: 340х270х130 мм. Масса: 2,6 кг</t>
  </si>
  <si>
    <t>http://www.uplighting.ru/products/delight_rgb.shtml</t>
  </si>
  <si>
    <t>СMI 575</t>
  </si>
  <si>
    <t>FM1200</t>
  </si>
  <si>
    <t>Шар зеркальный диаметром 250 мм с приводом</t>
  </si>
  <si>
    <t>ЦБУ  2</t>
  </si>
  <si>
    <t>Блок управления системойDeLightTM обеспечивает синхронность и инвариантность работы интеллектуальных приборов и RGB системы c дистанционным управлением от инфракрасного пульта</t>
  </si>
  <si>
    <t xml:space="preserve">    Световое оборудование </t>
  </si>
  <si>
    <t>http://www.uplighting.ru/products/delight_control2.shtml</t>
  </si>
  <si>
    <t>F100</t>
  </si>
  <si>
    <t>http://www.uplighting.ru/products/laser.shtml</t>
  </si>
  <si>
    <t>C150RGY</t>
  </si>
  <si>
    <t>Итого за световое оборудование:</t>
  </si>
  <si>
    <t>Мираж</t>
  </si>
  <si>
    <t xml:space="preserve">Полноповоротная голова. 9цветов+белый со светокоррекцией. 8 гобо. Углы поворота излучателя: PAN 360, TILT 340. </t>
  </si>
  <si>
    <t>http://www.uplighting.ru/products/mirage.shtml</t>
  </si>
  <si>
    <t>Ш 250</t>
  </si>
  <si>
    <t>TS-1218ВН</t>
  </si>
  <si>
    <t>TS-512 HR2</t>
  </si>
  <si>
    <t>Широкополосная акустическая система, mid: 350/700/1400 high: 150/300/ Частотный диапазон (Hz):  100-18000Импеданс (Ohms):  mid: 8high: 8Чувствительность (1W/1m) (db):  mid:107 high: 110max/peak SPL (db), calculated:  mid: 135,5/138,5high: 135/138Габаритные размеры W/H/D (мм):  482/600/600</t>
  </si>
  <si>
    <t>конструкции для подвески сателитов</t>
  </si>
  <si>
    <t>RC210S</t>
  </si>
  <si>
    <t>рэковый кейс с кросс - панелью</t>
  </si>
  <si>
    <t>процессор 4 входа,8 выходов,параметрический эквалайзер,задержка,лимитёр, компрессор…</t>
  </si>
  <si>
    <t>Q-7</t>
  </si>
  <si>
    <t>Q-11</t>
  </si>
  <si>
    <t>Усилитель мощности для сабвуферов с кроссовером, мощность 2500Вт -power amplifier 2 x 1900 watt x 4 ohms</t>
  </si>
  <si>
    <t>Усилитель мощности для сателитов с кроссовером, мощность 2 x 700 watt x 8 ohms</t>
  </si>
  <si>
    <t>Итого за  ди-джейское оборудование:</t>
  </si>
  <si>
    <t>Итого за акустику и обработку звука:</t>
  </si>
  <si>
    <t xml:space="preserve"> Сабвуфер Мощность RMS/Programm/Peak (Watts):1200/2400/4000  , тип : manifold band-pass subwoof, 2x18" x 1200w x 4ohms, max SPL – 131db. ДСП</t>
  </si>
  <si>
    <t>см прим 3</t>
  </si>
  <si>
    <t>Кластер</t>
  </si>
  <si>
    <t>Многолучевой эффект. 16 лучей Лампа  EVA 12В 100Вт (HLX64624).</t>
  </si>
  <si>
    <t>http://www.uplighting.ru/products/cluster.shtml</t>
  </si>
  <si>
    <t>Колорган +</t>
  </si>
  <si>
    <t>http://www.uplighting.ru/products/colorgun-plus.shtml</t>
  </si>
  <si>
    <t xml:space="preserve"> лампа газоразрядная для прибора Анкор 2</t>
  </si>
  <si>
    <t>Связка 4-х труб диметром 25мм, сечение квадратное 150х150мм (L=3000 мм), хром</t>
  </si>
  <si>
    <t xml:space="preserve">TR 3000-4   </t>
  </si>
  <si>
    <t xml:space="preserve">Многолучевой прибор: 9цветов + белый; 10 трафаретов на каждый блок. Три короткофокусные светосильные объективы </t>
  </si>
  <si>
    <t>«Сканер». 11цветов+белый. 12 гобо. Строб-эффект (6 всп./сек.). Углы поворота луча: PAN 180, TILT 110. Эффекты rainbow, диммер. Управление: DMX-512,</t>
  </si>
  <si>
    <t xml:space="preserve">Деление на множество дискретных точечных проекций через дифракционную решетку. Мощность диодных излучателей: зеленого -50 мВт, красного – 100 мВт </t>
  </si>
  <si>
    <t xml:space="preserve">Дискотечный трехцветный (зеленый, красный, желтый) лазер работает в режиме звуковой активации, управление в протоколе DMX 512.  9 каналов. Мощность диодных излучателей: зеленого -50 мВт, красного – 150 мВт </t>
  </si>
  <si>
    <t>Пушка для шара с повышенной светоотдачей 9 цветов + белый. Строб-эффект (10 всп./сек.). Протокол управления: DMX-512. Встроенная программа. Режим Мастер-Слэйв. Лампа: 12В 100Вт (HLX 64637)</t>
  </si>
  <si>
    <t>Universal</t>
  </si>
  <si>
    <t>Микшер, 22 входа и 3 посыла Aux в каждом канале. Также предусмотрены 2 подгруппы</t>
  </si>
  <si>
    <t>4 канала, 3-х пол. EQ, BPM, Fader Start, блок эффектов</t>
  </si>
  <si>
    <t>DJM-700S</t>
  </si>
  <si>
    <t>CD проигрыватель, слотовая фронтальная загрузка USB, Beat Loop Divide,</t>
  </si>
  <si>
    <t>CDJ350</t>
  </si>
  <si>
    <t xml:space="preserve">        Комплект звукоусилительного оборудования   - 4400 ватт,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</si>
</sst>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Alignment="1">
      <alignment vertical="top"/>
    </xf>
    <xf numFmtId="1" fontId="1" fillId="0" borderId="0" xfId="0" applyNumberFormat="1" applyFont="1" applyAlignment="1">
      <alignment horizontal="center" shrinkToFi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justify" vertical="justify" wrapText="1" shrinkToFi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ill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1" fontId="1" fillId="2" borderId="0" xfId="0" applyNumberFormat="1" applyFont="1" applyFill="1" applyAlignment="1">
      <alignment horizontal="center" shrinkToFit="1"/>
    </xf>
    <xf numFmtId="0" fontId="3" fillId="0" borderId="3" xfId="0" applyFont="1" applyFill="1" applyBorder="1" applyAlignment="1">
      <alignment vertical="center"/>
    </xf>
    <xf numFmtId="0" fontId="4" fillId="0" borderId="0" xfId="16" applyFill="1" applyAlignment="1">
      <alignment vertical="top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justify" vertical="justify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Fill="1" applyBorder="1" applyAlignment="1">
      <alignment vertical="top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6" fillId="0" borderId="9" xfId="0" applyFill="1" applyBorder="1" applyAlignment="1">
      <alignment vertical="top"/>
    </xf>
    <xf numFmtId="0" fontId="1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16" applyFill="1" applyAlignment="1" applyProtection="1">
      <alignment vertical="top"/>
      <protection/>
    </xf>
    <xf numFmtId="0" fontId="4" fillId="0" borderId="9" xfId="16" applyFill="1" applyBorder="1" applyAlignment="1">
      <alignment vertical="top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/>
    </xf>
    <xf numFmtId="0" fontId="8" fillId="2" borderId="10" xfId="0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shrinkToFit="1"/>
    </xf>
    <xf numFmtId="1" fontId="11" fillId="3" borderId="0" xfId="0" applyNumberFormat="1" applyFont="1" applyFill="1" applyAlignment="1">
      <alignment horizontal="center" shrinkToFit="1"/>
    </xf>
  </cellXfs>
  <cellStyles count="9">
    <cellStyle name="Normal" xfId="0"/>
    <cellStyle name="Standard_EV2001 Euro0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80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80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80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22</xdr:row>
      <xdr:rowOff>0</xdr:rowOff>
    </xdr:from>
    <xdr:to>
      <xdr:col>5</xdr:col>
      <xdr:colOff>619125</xdr:colOff>
      <xdr:row>22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80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86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86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86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86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22</xdr:row>
      <xdr:rowOff>0</xdr:rowOff>
    </xdr:from>
    <xdr:to>
      <xdr:col>5</xdr:col>
      <xdr:colOff>619125</xdr:colOff>
      <xdr:row>22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80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2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lighting.ru/products/anchor2.shtml" TargetMode="External" /><Relationship Id="rId2" Type="http://schemas.openxmlformats.org/officeDocument/2006/relationships/hyperlink" Target="http://www.uplighting.ru/products/colorgun-plus.shtml" TargetMode="External" /><Relationship Id="rId3" Type="http://schemas.openxmlformats.org/officeDocument/2006/relationships/hyperlink" Target="http://www.uplighting.ru/products/multiscan.shtml" TargetMode="External" /><Relationship Id="rId4" Type="http://schemas.openxmlformats.org/officeDocument/2006/relationships/hyperlink" Target="http://www.uplighting.ru/products/delight_rgb.shtml" TargetMode="External" /><Relationship Id="rId5" Type="http://schemas.openxmlformats.org/officeDocument/2006/relationships/hyperlink" Target="http://www.uplighting.ru/products/delight_control2.shtml" TargetMode="External" /><Relationship Id="rId6" Type="http://schemas.openxmlformats.org/officeDocument/2006/relationships/hyperlink" Target="http://www.uplighting.ru/products/laser.shtml" TargetMode="External" /><Relationship Id="rId7" Type="http://schemas.openxmlformats.org/officeDocument/2006/relationships/hyperlink" Target="http://www.uplighting.ru/products/laser.shtml" TargetMode="External" /><Relationship Id="rId8" Type="http://schemas.openxmlformats.org/officeDocument/2006/relationships/hyperlink" Target="http://www.uplighting.ru/products/mirage.shtml" TargetMode="External" /><Relationship Id="rId9" Type="http://schemas.openxmlformats.org/officeDocument/2006/relationships/hyperlink" Target="http://www.uplighting.ru/products/cluster.s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43">
      <selection activeCell="D67" sqref="D67"/>
    </sheetView>
  </sheetViews>
  <sheetFormatPr defaultColWidth="9.00390625" defaultRowHeight="12.75"/>
  <cols>
    <col min="1" max="1" width="11.375" style="0" customWidth="1"/>
    <col min="2" max="2" width="8.125" style="0" customWidth="1"/>
    <col min="3" max="3" width="38.00390625" style="0" customWidth="1"/>
    <col min="4" max="5" width="6.75390625" style="0" customWidth="1"/>
    <col min="6" max="6" width="8.125" style="0" customWidth="1"/>
    <col min="7" max="7" width="6.75390625" style="0" customWidth="1"/>
  </cols>
  <sheetData>
    <row r="1" ht="12.75">
      <c r="A1" s="11" t="s">
        <v>16</v>
      </c>
    </row>
    <row r="2" s="5" customFormat="1" ht="12.75">
      <c r="A2" s="11" t="s">
        <v>4</v>
      </c>
    </row>
    <row r="3" spans="1:3" s="5" customFormat="1" ht="12.75">
      <c r="A3" s="11" t="s">
        <v>5</v>
      </c>
      <c r="B3" s="11"/>
      <c r="C3" s="11"/>
    </row>
    <row r="4" spans="1:3" s="5" customFormat="1" ht="12.75">
      <c r="A4" s="11" t="s">
        <v>6</v>
      </c>
      <c r="B4" s="11"/>
      <c r="C4" s="11"/>
    </row>
    <row r="5" spans="1:3" s="5" customFormat="1" ht="12.75">
      <c r="A5" s="11" t="s">
        <v>7</v>
      </c>
      <c r="B5" s="11"/>
      <c r="C5" s="11"/>
    </row>
    <row r="6" s="11" customFormat="1" ht="12.75">
      <c r="A6" s="11" t="s">
        <v>17</v>
      </c>
    </row>
    <row r="8" spans="1:7" s="5" customFormat="1" ht="36" customHeight="1">
      <c r="A8" s="1" t="s">
        <v>0</v>
      </c>
      <c r="B8" s="1" t="s">
        <v>1</v>
      </c>
      <c r="C8" s="1" t="s">
        <v>2</v>
      </c>
      <c r="D8" s="15" t="s">
        <v>9</v>
      </c>
      <c r="E8" s="1" t="s">
        <v>3</v>
      </c>
      <c r="F8" s="32" t="s">
        <v>8</v>
      </c>
      <c r="G8" s="15" t="s">
        <v>23</v>
      </c>
    </row>
    <row r="9" spans="1:7" s="5" customFormat="1" ht="12.75">
      <c r="A9" s="19"/>
      <c r="B9" s="12"/>
      <c r="C9" s="9" t="s">
        <v>49</v>
      </c>
      <c r="D9" s="13"/>
      <c r="E9" s="14"/>
      <c r="F9" s="13"/>
      <c r="G9" s="2"/>
    </row>
    <row r="10" spans="1:7" s="17" customFormat="1" ht="36.75" customHeight="1">
      <c r="A10" s="16" t="s">
        <v>20</v>
      </c>
      <c r="B10" s="4" t="s">
        <v>10</v>
      </c>
      <c r="C10" s="16" t="s">
        <v>82</v>
      </c>
      <c r="D10" s="4">
        <v>39750</v>
      </c>
      <c r="E10" s="4">
        <v>2</v>
      </c>
      <c r="F10" s="18">
        <f>PRODUCT(D10:E10)</f>
        <v>79500</v>
      </c>
      <c r="G10" s="30">
        <v>1</v>
      </c>
    </row>
    <row r="11" spans="1:7" s="17" customFormat="1" ht="14.25" customHeight="1">
      <c r="A11" s="20" t="s">
        <v>14</v>
      </c>
      <c r="B11" s="26"/>
      <c r="C11" s="27" t="s">
        <v>38</v>
      </c>
      <c r="D11" s="28"/>
      <c r="E11" s="29"/>
      <c r="F11" s="33"/>
      <c r="G11" s="31"/>
    </row>
    <row r="12" spans="1:7" s="17" customFormat="1" ht="46.5" customHeight="1">
      <c r="A12" s="37" t="s">
        <v>39</v>
      </c>
      <c r="B12" s="38" t="s">
        <v>10</v>
      </c>
      <c r="C12" s="37" t="s">
        <v>83</v>
      </c>
      <c r="D12" s="39">
        <v>16170</v>
      </c>
      <c r="E12" s="40">
        <v>4</v>
      </c>
      <c r="F12" s="41">
        <f>PRODUCT(D12:E12)</f>
        <v>64680</v>
      </c>
      <c r="G12" s="42">
        <v>2</v>
      </c>
    </row>
    <row r="13" spans="1:7" s="17" customFormat="1" ht="14.25" customHeight="1">
      <c r="A13" s="20"/>
      <c r="B13" s="26"/>
      <c r="C13" s="27" t="s">
        <v>40</v>
      </c>
      <c r="D13" s="28"/>
      <c r="E13" s="29"/>
      <c r="F13" s="33"/>
      <c r="G13" s="31"/>
    </row>
    <row r="14" spans="1:7" s="17" customFormat="1" ht="50.25" customHeight="1">
      <c r="A14" s="16" t="s">
        <v>41</v>
      </c>
      <c r="B14" s="4" t="s">
        <v>13</v>
      </c>
      <c r="C14" s="16" t="s">
        <v>42</v>
      </c>
      <c r="D14" s="8">
        <v>6950</v>
      </c>
      <c r="E14" s="29">
        <v>4</v>
      </c>
      <c r="F14" s="33">
        <f>PRODUCT(D14:E14)</f>
        <v>27800</v>
      </c>
      <c r="G14" s="31">
        <v>3</v>
      </c>
    </row>
    <row r="15" spans="1:7" s="17" customFormat="1" ht="14.25" customHeight="1">
      <c r="A15" s="20"/>
      <c r="B15" s="26"/>
      <c r="C15" s="27" t="s">
        <v>43</v>
      </c>
      <c r="D15" s="28"/>
      <c r="E15" s="29"/>
      <c r="F15" s="33"/>
      <c r="G15" s="31"/>
    </row>
    <row r="16" spans="1:7" s="17" customFormat="1" ht="56.25" customHeight="1">
      <c r="A16" s="16" t="s">
        <v>77</v>
      </c>
      <c r="B16" s="4" t="s">
        <v>13</v>
      </c>
      <c r="C16" s="16" t="s">
        <v>86</v>
      </c>
      <c r="D16" s="8">
        <v>6989</v>
      </c>
      <c r="E16" s="29">
        <v>2</v>
      </c>
      <c r="F16" s="33">
        <f>PRODUCT(D16:E16)</f>
        <v>13978</v>
      </c>
      <c r="G16" s="31">
        <v>4</v>
      </c>
    </row>
    <row r="17" spans="1:7" s="17" customFormat="1" ht="14.25" customHeight="1">
      <c r="A17" s="20"/>
      <c r="B17" s="26"/>
      <c r="C17" s="27" t="s">
        <v>78</v>
      </c>
      <c r="D17" s="28"/>
      <c r="E17" s="29"/>
      <c r="F17" s="33"/>
      <c r="G17" s="31"/>
    </row>
    <row r="18" spans="1:7" s="17" customFormat="1" ht="18" customHeight="1">
      <c r="A18" s="4" t="s">
        <v>58</v>
      </c>
      <c r="B18" s="18"/>
      <c r="C18" s="16" t="s">
        <v>46</v>
      </c>
      <c r="D18" s="36">
        <v>2750</v>
      </c>
      <c r="E18" s="4">
        <v>1</v>
      </c>
      <c r="F18" s="33">
        <f>PRODUCT(D18,E18)</f>
        <v>2750</v>
      </c>
      <c r="G18" s="30">
        <v>5</v>
      </c>
    </row>
    <row r="19" spans="1:7" s="17" customFormat="1" ht="54.75" customHeight="1">
      <c r="A19" s="4" t="s">
        <v>53</v>
      </c>
      <c r="B19" s="18"/>
      <c r="C19" s="16" t="s">
        <v>85</v>
      </c>
      <c r="D19" s="8">
        <v>18100</v>
      </c>
      <c r="E19" s="29">
        <v>1</v>
      </c>
      <c r="F19" s="8">
        <f>PRODUCT(D19,E19)</f>
        <v>18100</v>
      </c>
      <c r="G19" s="31">
        <v>6</v>
      </c>
    </row>
    <row r="20" spans="1:7" s="52" customFormat="1" ht="14.25" customHeight="1">
      <c r="A20" s="20" t="s">
        <v>14</v>
      </c>
      <c r="B20" s="26"/>
      <c r="C20" s="53" t="s">
        <v>52</v>
      </c>
      <c r="D20" s="28"/>
      <c r="E20" s="29"/>
      <c r="F20" s="8"/>
      <c r="G20" s="31"/>
    </row>
    <row r="21" spans="1:7" s="52" customFormat="1" ht="49.5" customHeight="1">
      <c r="A21" s="4" t="s">
        <v>51</v>
      </c>
      <c r="B21" s="18"/>
      <c r="C21" s="16" t="s">
        <v>84</v>
      </c>
      <c r="D21" s="8">
        <v>18100</v>
      </c>
      <c r="E21" s="29">
        <v>1</v>
      </c>
      <c r="F21" s="8">
        <f>PRODUCT(D21,E21)</f>
        <v>18100</v>
      </c>
      <c r="G21" s="31">
        <v>7</v>
      </c>
    </row>
    <row r="22" spans="1:7" s="52" customFormat="1" ht="14.25" customHeight="1">
      <c r="A22" s="20" t="s">
        <v>14</v>
      </c>
      <c r="B22" s="26"/>
      <c r="C22" s="53" t="s">
        <v>52</v>
      </c>
      <c r="D22" s="28"/>
      <c r="E22" s="29"/>
      <c r="F22" s="8"/>
      <c r="G22" s="31"/>
    </row>
    <row r="23" spans="1:7" s="17" customFormat="1" ht="35.25" customHeight="1">
      <c r="A23" s="16" t="s">
        <v>55</v>
      </c>
      <c r="B23" s="4" t="s">
        <v>10</v>
      </c>
      <c r="C23" s="16" t="s">
        <v>56</v>
      </c>
      <c r="D23" s="28">
        <v>20460</v>
      </c>
      <c r="E23" s="29">
        <v>4</v>
      </c>
      <c r="F23" s="33">
        <f>PRODUCT(D23:E23)</f>
        <v>81840</v>
      </c>
      <c r="G23" s="31">
        <v>8</v>
      </c>
    </row>
    <row r="24" spans="1:7" s="17" customFormat="1" ht="14.25" customHeight="1">
      <c r="A24" s="20"/>
      <c r="B24" s="26"/>
      <c r="C24" s="54" t="s">
        <v>57</v>
      </c>
      <c r="D24" s="8"/>
      <c r="E24" s="29"/>
      <c r="F24" s="33"/>
      <c r="G24" s="31"/>
    </row>
    <row r="25" spans="1:7" s="17" customFormat="1" ht="33" customHeight="1">
      <c r="A25" s="16" t="s">
        <v>24</v>
      </c>
      <c r="B25" s="4"/>
      <c r="C25" s="16" t="s">
        <v>25</v>
      </c>
      <c r="D25" s="8">
        <v>9600</v>
      </c>
      <c r="E25" s="29">
        <v>1</v>
      </c>
      <c r="F25" s="33">
        <f>PRODUCT(D25,E25)</f>
        <v>9600</v>
      </c>
      <c r="G25" s="31">
        <v>9</v>
      </c>
    </row>
    <row r="26" spans="1:7" s="17" customFormat="1" ht="38.25" customHeight="1">
      <c r="A26" s="20" t="s">
        <v>30</v>
      </c>
      <c r="B26" s="4"/>
      <c r="C26" s="16" t="s">
        <v>21</v>
      </c>
      <c r="D26" s="35">
        <v>9450</v>
      </c>
      <c r="E26" s="29">
        <v>1</v>
      </c>
      <c r="F26" s="33">
        <f>PRODUCT(D26,E26)</f>
        <v>9450</v>
      </c>
      <c r="G26" s="31">
        <v>10</v>
      </c>
    </row>
    <row r="27" spans="1:7" s="17" customFormat="1" ht="18" customHeight="1">
      <c r="A27" s="16" t="s">
        <v>31</v>
      </c>
      <c r="B27" s="4" t="s">
        <v>87</v>
      </c>
      <c r="C27" s="16" t="s">
        <v>32</v>
      </c>
      <c r="D27" s="8">
        <v>2550</v>
      </c>
      <c r="E27" s="29">
        <v>2</v>
      </c>
      <c r="F27" s="33">
        <f>PRODUCT(D27,E27)</f>
        <v>5100</v>
      </c>
      <c r="G27" s="31">
        <v>11</v>
      </c>
    </row>
    <row r="28" spans="1:7" s="17" customFormat="1" ht="30" customHeight="1">
      <c r="A28" s="20" t="s">
        <v>45</v>
      </c>
      <c r="B28" s="18"/>
      <c r="C28" s="16" t="s">
        <v>33</v>
      </c>
      <c r="D28" s="36">
        <v>6650</v>
      </c>
      <c r="E28" s="4">
        <v>1</v>
      </c>
      <c r="F28" s="33">
        <f>PRODUCT(D28,E28)</f>
        <v>6650</v>
      </c>
      <c r="G28" s="30">
        <v>12</v>
      </c>
    </row>
    <row r="29" spans="1:7" s="17" customFormat="1" ht="24.75" customHeight="1">
      <c r="A29" s="20" t="s">
        <v>74</v>
      </c>
      <c r="B29" s="4"/>
      <c r="C29" s="16" t="s">
        <v>75</v>
      </c>
      <c r="D29" s="35">
        <v>4620</v>
      </c>
      <c r="E29" s="29">
        <v>2</v>
      </c>
      <c r="F29" s="8">
        <f>PRODUCT(D29,E29)</f>
        <v>9240</v>
      </c>
      <c r="G29" s="42">
        <v>17</v>
      </c>
    </row>
    <row r="30" spans="1:7" s="17" customFormat="1" ht="14.25" customHeight="1">
      <c r="A30" s="20"/>
      <c r="B30" s="26"/>
      <c r="C30" s="27" t="s">
        <v>76</v>
      </c>
      <c r="D30" s="28"/>
      <c r="E30" s="29"/>
      <c r="F30" s="8"/>
      <c r="G30" s="31"/>
    </row>
    <row r="31" spans="1:7" s="17" customFormat="1" ht="59.25" customHeight="1">
      <c r="A31" s="4" t="s">
        <v>47</v>
      </c>
      <c r="B31" s="4" t="s">
        <v>13</v>
      </c>
      <c r="C31" s="16" t="s">
        <v>48</v>
      </c>
      <c r="D31" s="4">
        <v>11900</v>
      </c>
      <c r="E31" s="4">
        <v>1</v>
      </c>
      <c r="F31" s="18">
        <f>PRODUCT(D31:E31)</f>
        <v>11900</v>
      </c>
      <c r="G31" s="30">
        <v>13</v>
      </c>
    </row>
    <row r="32" spans="1:7" s="17" customFormat="1" ht="14.25" customHeight="1">
      <c r="A32" s="20" t="s">
        <v>14</v>
      </c>
      <c r="B32" s="26"/>
      <c r="C32" s="27" t="s">
        <v>50</v>
      </c>
      <c r="D32" s="28"/>
      <c r="E32" s="29"/>
      <c r="F32" s="8"/>
      <c r="G32" s="34"/>
    </row>
    <row r="33" spans="1:7" s="17" customFormat="1" ht="18" customHeight="1">
      <c r="A33" s="4" t="s">
        <v>22</v>
      </c>
      <c r="B33" s="4"/>
      <c r="C33" s="16" t="s">
        <v>11</v>
      </c>
      <c r="D33" s="8">
        <v>1340</v>
      </c>
      <c r="E33" s="29">
        <v>2</v>
      </c>
      <c r="F33" s="33">
        <f>PRODUCT(D33,E33)</f>
        <v>2680</v>
      </c>
      <c r="G33" s="31"/>
    </row>
    <row r="34" spans="1:7" s="17" customFormat="1" ht="18" customHeight="1">
      <c r="A34" s="4" t="s">
        <v>44</v>
      </c>
      <c r="B34" s="4"/>
      <c r="C34" s="16" t="s">
        <v>79</v>
      </c>
      <c r="D34" s="8">
        <v>3100</v>
      </c>
      <c r="E34" s="29">
        <v>2</v>
      </c>
      <c r="F34" s="33">
        <f>PRODUCT(D34,E34)</f>
        <v>6200</v>
      </c>
      <c r="G34" s="31"/>
    </row>
    <row r="35" spans="1:7" s="17" customFormat="1" ht="16.5" customHeight="1">
      <c r="A35" s="16"/>
      <c r="B35" s="4"/>
      <c r="C35" s="16" t="s">
        <v>18</v>
      </c>
      <c r="D35" s="8">
        <v>7480</v>
      </c>
      <c r="E35" s="29">
        <v>1</v>
      </c>
      <c r="F35" s="33">
        <f>PRODUCT(D35,E35)</f>
        <v>7480</v>
      </c>
      <c r="G35" s="31"/>
    </row>
    <row r="36" spans="1:7" s="17" customFormat="1" ht="23.25" customHeight="1">
      <c r="A36" s="16" t="s">
        <v>81</v>
      </c>
      <c r="B36" s="4"/>
      <c r="C36" s="16" t="s">
        <v>80</v>
      </c>
      <c r="D36" s="8">
        <v>6100</v>
      </c>
      <c r="E36" s="29">
        <v>8</v>
      </c>
      <c r="F36" s="33">
        <f>PRODUCT(D36,E36)</f>
        <v>48800</v>
      </c>
      <c r="G36" s="31">
        <v>18</v>
      </c>
    </row>
    <row r="37" spans="1:7" s="17" customFormat="1" ht="24.75" customHeight="1">
      <c r="A37" s="7" t="s">
        <v>73</v>
      </c>
      <c r="B37" s="3"/>
      <c r="C37" s="16" t="s">
        <v>19</v>
      </c>
      <c r="D37" s="8">
        <v>17980</v>
      </c>
      <c r="E37" s="4">
        <v>1</v>
      </c>
      <c r="F37" s="33">
        <f>PRODUCT(D37,E37)</f>
        <v>17980</v>
      </c>
      <c r="G37" s="30"/>
    </row>
    <row r="38" spans="1:7" ht="12.75">
      <c r="A38" s="62" t="s">
        <v>54</v>
      </c>
      <c r="B38" s="62"/>
      <c r="C38" s="63"/>
      <c r="D38" s="64"/>
      <c r="E38" s="64"/>
      <c r="F38" s="65">
        <f>SUM(F10:F37)</f>
        <v>441828</v>
      </c>
      <c r="G38" s="61"/>
    </row>
    <row r="39" spans="1:7" s="17" customFormat="1" ht="12.75">
      <c r="A39" s="50" t="s">
        <v>93</v>
      </c>
      <c r="D39" s="43"/>
      <c r="E39" s="44"/>
      <c r="F39" s="43"/>
      <c r="G39" s="42"/>
    </row>
    <row r="40" spans="1:7" s="17" customFormat="1" ht="48.75" customHeight="1">
      <c r="A40" s="16" t="s">
        <v>59</v>
      </c>
      <c r="B40" s="4" t="s">
        <v>34</v>
      </c>
      <c r="C40" s="16" t="s">
        <v>72</v>
      </c>
      <c r="D40" s="8">
        <v>53950</v>
      </c>
      <c r="E40" s="29">
        <v>2</v>
      </c>
      <c r="F40" s="33">
        <f aca="true" t="shared" si="0" ref="F40:F46">PRODUCT(D40,E40)</f>
        <v>107900</v>
      </c>
      <c r="G40" s="31">
        <v>14</v>
      </c>
    </row>
    <row r="41" spans="1:7" s="17" customFormat="1" ht="77.25" customHeight="1">
      <c r="A41" s="16" t="s">
        <v>60</v>
      </c>
      <c r="B41" s="4" t="s">
        <v>34</v>
      </c>
      <c r="C41" s="16" t="s">
        <v>61</v>
      </c>
      <c r="D41" s="8">
        <v>46750</v>
      </c>
      <c r="E41" s="29">
        <v>4</v>
      </c>
      <c r="F41" s="33">
        <f>PRODUCT(D41,E41)</f>
        <v>187000</v>
      </c>
      <c r="G41" s="31">
        <v>15</v>
      </c>
    </row>
    <row r="42" spans="1:7" s="17" customFormat="1" ht="31.5" customHeight="1">
      <c r="A42" s="16" t="s">
        <v>66</v>
      </c>
      <c r="B42" s="4" t="s">
        <v>36</v>
      </c>
      <c r="C42" s="16" t="s">
        <v>69</v>
      </c>
      <c r="D42" s="8">
        <v>27700</v>
      </c>
      <c r="E42" s="29">
        <v>2</v>
      </c>
      <c r="F42" s="33">
        <f>PRODUCT(D42,E42)</f>
        <v>55400</v>
      </c>
      <c r="G42" s="31"/>
    </row>
    <row r="43" spans="1:7" s="17" customFormat="1" ht="34.5" customHeight="1">
      <c r="A43" s="16" t="s">
        <v>67</v>
      </c>
      <c r="B43" s="4" t="s">
        <v>36</v>
      </c>
      <c r="C43" s="16" t="s">
        <v>68</v>
      </c>
      <c r="D43" s="8">
        <v>31000</v>
      </c>
      <c r="E43" s="29">
        <v>1</v>
      </c>
      <c r="F43" s="33">
        <f>PRODUCT(D43,E43)</f>
        <v>31000</v>
      </c>
      <c r="G43" s="31"/>
    </row>
    <row r="44" spans="1:7" s="17" customFormat="1" ht="14.25" customHeight="1">
      <c r="A44" s="16" t="s">
        <v>63</v>
      </c>
      <c r="B44" s="4"/>
      <c r="C44" s="16" t="s">
        <v>64</v>
      </c>
      <c r="D44" s="8">
        <v>19800</v>
      </c>
      <c r="E44" s="29">
        <v>1</v>
      </c>
      <c r="F44" s="33">
        <f t="shared" si="0"/>
        <v>19800</v>
      </c>
      <c r="G44" s="31"/>
    </row>
    <row r="45" spans="1:7" s="17" customFormat="1" ht="16.5" customHeight="1">
      <c r="A45" s="16"/>
      <c r="B45" s="4"/>
      <c r="C45" s="16" t="s">
        <v>62</v>
      </c>
      <c r="D45" s="8">
        <v>4500</v>
      </c>
      <c r="E45" s="29">
        <v>4</v>
      </c>
      <c r="F45" s="33">
        <f t="shared" si="0"/>
        <v>18000</v>
      </c>
      <c r="G45" s="31"/>
    </row>
    <row r="46" spans="1:7" s="17" customFormat="1" ht="25.5" customHeight="1">
      <c r="A46" s="7" t="s">
        <v>73</v>
      </c>
      <c r="B46" s="4"/>
      <c r="C46" s="16" t="s">
        <v>27</v>
      </c>
      <c r="D46" s="8">
        <v>25950</v>
      </c>
      <c r="E46" s="29">
        <v>1</v>
      </c>
      <c r="F46" s="33">
        <f t="shared" si="0"/>
        <v>25950</v>
      </c>
      <c r="G46" s="29"/>
    </row>
    <row r="47" spans="1:7" s="17" customFormat="1" ht="16.5" customHeight="1">
      <c r="A47" s="45"/>
      <c r="B47" s="46"/>
      <c r="C47" s="47" t="s">
        <v>12</v>
      </c>
      <c r="D47" s="48"/>
      <c r="E47" s="49"/>
      <c r="F47" s="33"/>
      <c r="G47" s="29"/>
    </row>
    <row r="48" spans="1:7" s="17" customFormat="1" ht="22.5">
      <c r="A48" s="16" t="s">
        <v>37</v>
      </c>
      <c r="B48" s="4" t="s">
        <v>36</v>
      </c>
      <c r="C48" s="16" t="s">
        <v>65</v>
      </c>
      <c r="D48" s="8">
        <v>26600</v>
      </c>
      <c r="E48" s="29">
        <v>1</v>
      </c>
      <c r="F48" s="33">
        <f>PRODUCT(D48,E48)</f>
        <v>26600</v>
      </c>
      <c r="G48" s="29"/>
    </row>
    <row r="49" spans="1:7" s="17" customFormat="1" ht="22.5">
      <c r="A49" s="16" t="s">
        <v>35</v>
      </c>
      <c r="B49" s="4" t="s">
        <v>28</v>
      </c>
      <c r="C49" s="16" t="s">
        <v>88</v>
      </c>
      <c r="D49" s="8">
        <v>16680</v>
      </c>
      <c r="E49" s="29">
        <v>1</v>
      </c>
      <c r="F49" s="33">
        <f>PRODUCT(D49,E49)</f>
        <v>16680</v>
      </c>
      <c r="G49" s="29"/>
    </row>
    <row r="50" spans="1:7" s="5" customFormat="1" ht="12.75">
      <c r="A50" s="55" t="s">
        <v>71</v>
      </c>
      <c r="B50" s="56"/>
      <c r="C50" s="56"/>
      <c r="D50" s="23"/>
      <c r="E50" s="24"/>
      <c r="F50" s="25">
        <f>SUM(F40:F49)</f>
        <v>488330</v>
      </c>
      <c r="G50" s="14"/>
    </row>
    <row r="51" spans="1:7" s="17" customFormat="1" ht="13.5" customHeight="1">
      <c r="A51" s="45"/>
      <c r="B51" s="46"/>
      <c r="C51" s="47" t="s">
        <v>26</v>
      </c>
      <c r="D51" s="48"/>
      <c r="E51" s="49"/>
      <c r="F51" s="33"/>
      <c r="G51" s="29"/>
    </row>
    <row r="52" spans="1:7" s="17" customFormat="1" ht="25.5" customHeight="1">
      <c r="A52" s="16" t="s">
        <v>92</v>
      </c>
      <c r="B52" s="51" t="s">
        <v>29</v>
      </c>
      <c r="C52" s="16" t="s">
        <v>91</v>
      </c>
      <c r="D52" s="8">
        <v>24500</v>
      </c>
      <c r="E52" s="29">
        <v>2</v>
      </c>
      <c r="F52" s="8">
        <f>PRODUCT(D52,E52)</f>
        <v>49000</v>
      </c>
      <c r="G52" s="29"/>
    </row>
    <row r="53" spans="1:7" s="17" customFormat="1" ht="27" customHeight="1">
      <c r="A53" s="16" t="s">
        <v>90</v>
      </c>
      <c r="B53" s="4" t="s">
        <v>29</v>
      </c>
      <c r="C53" s="16" t="s">
        <v>89</v>
      </c>
      <c r="D53" s="8">
        <v>35000</v>
      </c>
      <c r="E53" s="29">
        <v>1</v>
      </c>
      <c r="F53" s="8">
        <f>PRODUCT(D53,E53)</f>
        <v>35000</v>
      </c>
      <c r="G53" s="29"/>
    </row>
    <row r="54" spans="1:7" s="5" customFormat="1" ht="12.75">
      <c r="A54" s="21" t="s">
        <v>70</v>
      </c>
      <c r="B54" s="22"/>
      <c r="C54" s="22"/>
      <c r="D54" s="23"/>
      <c r="E54" s="24"/>
      <c r="F54" s="25">
        <f>SUM(F52:F53)</f>
        <v>84000</v>
      </c>
      <c r="G54" s="14"/>
    </row>
    <row r="55" spans="1:7" s="5" customFormat="1" ht="13.5" customHeight="1">
      <c r="A55" s="57" t="s">
        <v>15</v>
      </c>
      <c r="B55" s="58"/>
      <c r="C55" s="58"/>
      <c r="D55" s="59"/>
      <c r="E55" s="60"/>
      <c r="F55" s="66">
        <f>SUM(F38,F50,F54)</f>
        <v>1014158</v>
      </c>
      <c r="G55" s="44"/>
    </row>
    <row r="56" spans="1:7" s="5" customFormat="1" ht="12.75">
      <c r="A56" s="10"/>
      <c r="B56" s="12"/>
      <c r="C56" s="12"/>
      <c r="D56" s="13"/>
      <c r="E56" s="14"/>
      <c r="F56" s="6"/>
      <c r="G56" s="14"/>
    </row>
  </sheetData>
  <hyperlinks>
    <hyperlink ref="C11" r:id="rId1" display="http://www.uplighting.ru/products/anchor2.shtml"/>
    <hyperlink ref="C17" r:id="rId2" display="http://www.uplighting.ru/products/colorgun-plus.shtml"/>
    <hyperlink ref="C13" r:id="rId3" display="http://www.uplighting.ru/products/multiscan.shtml"/>
    <hyperlink ref="C15" r:id="rId4" display="http://www.uplighting.ru/products/delight_rgb.shtml"/>
    <hyperlink ref="C32" r:id="rId5" display="http://www.uplighting.ru/products/delight_control2.shtml"/>
    <hyperlink ref="C22" r:id="rId6" display="http://www.uplighting.ru/products/laser.shtml"/>
    <hyperlink ref="C20" r:id="rId7" display="http://www.uplighting.ru/products/laser.shtml"/>
    <hyperlink ref="C24" r:id="rId8" display="http://www.uplighting.ru/products/mirage.shtml"/>
    <hyperlink ref="C30" r:id="rId9" display="http://www.uplighting.ru/products/cluster.shtml"/>
  </hyperlinks>
  <printOptions/>
  <pageMargins left="0.75" right="0.75" top="0.51" bottom="0.36" header="0.5" footer="0.44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2011-03-04T12:46:32Z</cp:lastPrinted>
  <dcterms:created xsi:type="dcterms:W3CDTF">2000-04-09T09:43:55Z</dcterms:created>
  <dcterms:modified xsi:type="dcterms:W3CDTF">2011-07-08T06:03:59Z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