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ариант 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<sst xmlns="http://schemas.openxmlformats.org/spreadsheetml/2006/main" count="78" uniqueCount="66">
  <si>
    <t>Юниверсал Профешенал Лайтинг™</t>
  </si>
  <si>
    <t>111141, Москва, Первый проезд Перова Поля,8</t>
  </si>
  <si>
    <t>ULR:  www.uplighting.ru</t>
  </si>
  <si>
    <t xml:space="preserve"> e-mail: uplight@corbina.ru</t>
  </si>
  <si>
    <t>(095)306-32-91 - fax(095)368-87-40</t>
  </si>
  <si>
    <t>Световое оборудование</t>
  </si>
  <si>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</si>
  <si>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</si>
  <si>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</si>
  <si>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</si>
  <si>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</si>
  <si>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</si>
  <si>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</si>
  <si>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смотреть прибор</t>
  </si>
  <si>
    <t>RGBмодуль</t>
  </si>
  <si>
    <t>RGB линейныйсветовой модуль со встроенным диммером, DMX управление мощность макс 600Вт, масса - 2,6 кг</t>
  </si>
  <si>
    <t>http://www.uplighting.ru/products/delight_rgb.shtml</t>
  </si>
  <si>
    <t xml:space="preserve">Мираж  </t>
  </si>
  <si>
    <t>Поворотная голова 12цветов+белый, совмещенные с рисунками.  встроенная программа, звуковая активацией. Режим «Мастер-Слэйв». Лампа  24В 250Вт (HLX 64 657)</t>
  </si>
  <si>
    <t>http://www.uplighting.ru/products/mirage.shtml</t>
  </si>
  <si>
    <t>http://www.uplighting.ru/products/colorgun.shtml</t>
  </si>
  <si>
    <t xml:space="preserve">Universal Lighting </t>
  </si>
  <si>
    <t>Многолучевой светодинамический эффект, управление, звуковая активация</t>
  </si>
  <si>
    <t>Osram</t>
  </si>
  <si>
    <t>HLX64657</t>
  </si>
  <si>
    <t>Лампа 24В 250 Вт</t>
  </si>
  <si>
    <t>блок управления системой DeLight</t>
  </si>
  <si>
    <t>Жидкость для генератора дыма, канистра 5 л</t>
  </si>
  <si>
    <t>Итого за световое оборудование:</t>
  </si>
  <si>
    <t>монтажные работы по свету</t>
  </si>
  <si>
    <t>Итого по объекту</t>
  </si>
  <si>
    <t>№ насхеме</t>
  </si>
  <si>
    <t>Кластер</t>
  </si>
  <si>
    <t>http://www.uplighting.ru/products/cluster.shtml</t>
  </si>
  <si>
    <t xml:space="preserve">ЦБУ </t>
  </si>
  <si>
    <t>линейный ультрафиолетовый светильник 40Вт</t>
  </si>
  <si>
    <t>Blacklight 40</t>
  </si>
  <si>
    <t>http://www.uplighting.ru/products/strob-led.shtml</t>
  </si>
  <si>
    <t>Строб</t>
  </si>
  <si>
    <t>Стробоскоп светодиодный 36 Вт</t>
  </si>
  <si>
    <t>http://www.uplighting.ru/products/delight_control.shtml</t>
  </si>
  <si>
    <t>HLX 64695</t>
  </si>
  <si>
    <t xml:space="preserve">Лампа галогеновая линейная 150Вт  </t>
  </si>
  <si>
    <t>http://www.youtube.com/watch?v=aGWw97JoNmY&amp;feature=player_embedded</t>
  </si>
  <si>
    <t>RG 100</t>
  </si>
  <si>
    <t>Релейный блок</t>
  </si>
  <si>
    <t>РБ-1</t>
  </si>
  <si>
    <t xml:space="preserve">TR 2000 -4 </t>
  </si>
  <si>
    <t>ферма квадратная Связка 4-х труб диметром 25мм, сечение квадратное 150х150мм (L=2200 мм), хром</t>
  </si>
  <si>
    <t>Universal Lighting</t>
  </si>
  <si>
    <t>М2</t>
  </si>
  <si>
    <t>Дискотечный двухцветный (зеленый и красный)   Мощность диодных излучателей: зеленого -40 мВт, красного – 60 мВт</t>
  </si>
  <si>
    <t>Нирвана</t>
  </si>
  <si>
    <t xml:space="preserve">Интерьерный динамический прибор предназначен для формирования светового дизайна помещения. Применен оптоволоконный преобразователь Лампа галогеновая: 24 В 250 Вт (ЕLС - 500часов).
Габаритные размеры (ВхШхД): 85х200х260мм. Масса: 2,6 кг
</t>
  </si>
  <si>
    <t>Лампа 24В 250 Вт с отражателем</t>
  </si>
  <si>
    <t>ЕLС</t>
  </si>
  <si>
    <t>GE</t>
  </si>
  <si>
    <t>F-100</t>
  </si>
  <si>
    <t xml:space="preserve">Деление на множество дискретных точечных проекций через дифракционную решетку. Мощность диодных излучателей: зеленого -50 мВт, красного – 100 мВт Звуковая активация и авто режим </t>
  </si>
  <si>
    <t>http://www.youtube.com/watch?v=DoaqmGE6IJ8</t>
  </si>
  <si>
    <t xml:space="preserve">Дым-машина, мощность 900 Вт, </t>
  </si>
  <si>
    <t>FM 900</t>
  </si>
  <si>
    <t>PAR56</t>
  </si>
  <si>
    <t>Прожектор безлинзовый, в комплекте с лампой-фарой  220В 300Вт</t>
  </si>
  <si>
    <t>силовая проводка, автоматы, система подвеса и крепежа ферм и приборов</t>
  </si>
  <si>
    <t>Комплект управляющей коммутации для света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</si>
</sst>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9"/>
      <name val="Arial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9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7" fillId="0" borderId="1" xfId="0" applyFont="1" applyBorder="1" applyAlignment="1">
      <alignment horizontal="center" vertical="center" shrinkToFit="1"/>
    </xf>
    <xf numFmtId="0" fontId="8" fillId="0" borderId="0" xfId="15" applyNumberFormat="1" applyFont="1" applyFill="1" applyBorder="1" applyAlignment="1" applyProtection="1">
      <alignment vertical="top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1" fontId="3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/>
    </xf>
    <xf numFmtId="1" fontId="3" fillId="0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8" fillId="0" borderId="0" xfId="15" applyNumberFormat="1" applyFill="1" applyBorder="1" applyProtection="1">
      <alignment vertical="top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top"/>
    </xf>
    <xf numFmtId="0" fontId="4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5" xfId="0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strob-led.shtml" TargetMode="External" /><Relationship Id="rId2" Type="http://schemas.openxmlformats.org/officeDocument/2006/relationships/hyperlink" Target="http://www.uplighting.ru/products/mirage.shtml" TargetMode="External" /><Relationship Id="rId3" Type="http://schemas.openxmlformats.org/officeDocument/2006/relationships/hyperlink" Target="http://www.uplighting.ru/products/colorgun.shtml" TargetMode="External" /><Relationship Id="rId4" Type="http://schemas.openxmlformats.org/officeDocument/2006/relationships/hyperlink" Target="http://www.uplighting.ru/products/cluster.shtml" TargetMode="External" /><Relationship Id="rId5" Type="http://schemas.openxmlformats.org/officeDocument/2006/relationships/hyperlink" Target="http://www.uplighting.ru/products/delight_control.shtml" TargetMode="External" /><Relationship Id="rId6" Type="http://schemas.openxmlformats.org/officeDocument/2006/relationships/hyperlink" Target="http://www.youtube.com/watch?v=aGWw97JoNmY&amp;feature=player_embedded" TargetMode="External" /><Relationship Id="rId7" Type="http://schemas.openxmlformats.org/officeDocument/2006/relationships/hyperlink" Target="http://www.youtube.com/watch?v=DoaqmGE6IJ8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4">
      <selection activeCell="F51" sqref="F51"/>
    </sheetView>
  </sheetViews>
  <sheetFormatPr defaultColWidth="9.140625" defaultRowHeight="12"/>
  <cols>
    <col min="1" max="1" width="11.00390625" style="1" customWidth="1"/>
    <col min="2" max="2" width="9.140625" style="1" customWidth="1"/>
    <col min="3" max="3" width="40.28125" style="1" customWidth="1"/>
    <col min="4" max="4" width="5.7109375" style="1" customWidth="1"/>
    <col min="5" max="5" width="8.00390625" style="1" customWidth="1"/>
    <col min="6" max="6" width="9.28125" style="1" customWidth="1"/>
    <col min="7" max="7" width="7.8515625" style="1" customWidth="1"/>
    <col min="8" max="16384" width="10.00390625" style="0" customWidth="1"/>
  </cols>
  <sheetData>
    <row r="1" spans="1:6" ht="12.75">
      <c r="A1" s="2" t="s">
        <v>0</v>
      </c>
      <c r="B1"/>
      <c r="C1"/>
      <c r="D1"/>
      <c r="E1"/>
      <c r="F1"/>
    </row>
    <row r="2" spans="1:6" ht="12.75">
      <c r="A2" s="2" t="s">
        <v>1</v>
      </c>
      <c r="B2" s="2"/>
      <c r="C2" s="2"/>
      <c r="D2"/>
      <c r="E2"/>
      <c r="F2"/>
    </row>
    <row r="3" spans="1:6" ht="12.75">
      <c r="A3" s="2" t="s">
        <v>2</v>
      </c>
      <c r="B3" s="2"/>
      <c r="C3" s="2"/>
      <c r="D3"/>
      <c r="E3"/>
      <c r="F3"/>
    </row>
    <row r="4" spans="1:6" ht="12.75">
      <c r="A4" s="2" t="s">
        <v>3</v>
      </c>
      <c r="B4" s="2"/>
      <c r="C4" s="2"/>
      <c r="D4"/>
      <c r="E4"/>
      <c r="F4"/>
    </row>
    <row r="5" spans="1:7" s="2" customFormat="1" ht="12.75">
      <c r="A5" s="2" t="s">
        <v>4</v>
      </c>
      <c r="G5" s="1"/>
    </row>
    <row r="6" s="2" customFormat="1" ht="12.75">
      <c r="G6" s="1"/>
    </row>
    <row r="7" s="2" customFormat="1" ht="12.75">
      <c r="G7" s="1"/>
    </row>
    <row r="8" spans="1:7" ht="15.75">
      <c r="A8" s="3"/>
      <c r="B8" s="4"/>
      <c r="C8" s="5" t="s">
        <v>5</v>
      </c>
      <c r="D8" s="6"/>
      <c r="E8" s="6"/>
      <c r="F8" s="6"/>
      <c r="G8" s="19"/>
    </row>
    <row r="9" spans="1:7" ht="22.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21" t="s">
        <v>31</v>
      </c>
    </row>
    <row r="10" spans="1:7" ht="45" customHeight="1">
      <c r="A10" s="9" t="s">
        <v>17</v>
      </c>
      <c r="B10" s="12" t="s">
        <v>12</v>
      </c>
      <c r="C10" s="9" t="s">
        <v>18</v>
      </c>
      <c r="D10" s="24">
        <v>20460</v>
      </c>
      <c r="E10" s="25">
        <v>6</v>
      </c>
      <c r="F10" s="26">
        <f>PRODUCT(D10:E10)</f>
        <v>122760</v>
      </c>
      <c r="G10" s="27">
        <v>1</v>
      </c>
    </row>
    <row r="11" spans="1:7" ht="14.25" customHeight="1">
      <c r="A11" s="28" t="s">
        <v>13</v>
      </c>
      <c r="B11" s="29"/>
      <c r="C11" s="8" t="s">
        <v>19</v>
      </c>
      <c r="D11" s="24"/>
      <c r="E11" s="25"/>
      <c r="F11" s="26"/>
      <c r="G11" s="30"/>
    </row>
    <row r="12" spans="1:7" ht="32.25" customHeight="1">
      <c r="A12" s="9" t="s">
        <v>14</v>
      </c>
      <c r="B12" s="12" t="s">
        <v>12</v>
      </c>
      <c r="C12" s="9" t="s">
        <v>15</v>
      </c>
      <c r="D12" s="24">
        <v>6950</v>
      </c>
      <c r="E12" s="25">
        <v>4</v>
      </c>
      <c r="F12" s="26">
        <f>PRODUCT(D12:E12)</f>
        <v>27800</v>
      </c>
      <c r="G12" s="27">
        <v>2</v>
      </c>
    </row>
    <row r="13" spans="1:7" ht="14.25" customHeight="1">
      <c r="A13" s="28" t="s">
        <v>13</v>
      </c>
      <c r="B13" s="29"/>
      <c r="C13" s="8" t="s">
        <v>16</v>
      </c>
      <c r="D13" s="24"/>
      <c r="E13" s="25"/>
      <c r="F13" s="26"/>
      <c r="G13" s="30"/>
    </row>
    <row r="14" spans="1:7" ht="25.5" customHeight="1">
      <c r="A14" s="9" t="s">
        <v>32</v>
      </c>
      <c r="B14" s="12" t="s">
        <v>21</v>
      </c>
      <c r="C14" s="9" t="s">
        <v>22</v>
      </c>
      <c r="D14" s="13">
        <v>4620</v>
      </c>
      <c r="E14" s="25">
        <v>2</v>
      </c>
      <c r="F14" s="26">
        <f>PRODUCT(D14:E14)</f>
        <v>9240</v>
      </c>
      <c r="G14" s="27">
        <v>3</v>
      </c>
    </row>
    <row r="15" spans="1:7" ht="14.25" customHeight="1">
      <c r="A15" s="28" t="s">
        <v>13</v>
      </c>
      <c r="B15" s="29"/>
      <c r="C15" s="23" t="s">
        <v>33</v>
      </c>
      <c r="D15" s="24"/>
      <c r="E15" s="25"/>
      <c r="F15" s="26"/>
      <c r="G15" s="30"/>
    </row>
    <row r="16" spans="1:7" ht="22.5" customHeight="1">
      <c r="A16" s="9" t="s">
        <v>38</v>
      </c>
      <c r="B16" s="12" t="s">
        <v>21</v>
      </c>
      <c r="C16" s="9" t="s">
        <v>39</v>
      </c>
      <c r="D16" s="24">
        <v>6900</v>
      </c>
      <c r="E16" s="25">
        <v>2</v>
      </c>
      <c r="F16" s="26">
        <f>PRODUCT(D16:E16)</f>
        <v>13800</v>
      </c>
      <c r="G16" s="27">
        <v>4</v>
      </c>
    </row>
    <row r="17" spans="1:7" ht="14.25" customHeight="1">
      <c r="A17" s="28" t="s">
        <v>13</v>
      </c>
      <c r="B17" s="29"/>
      <c r="C17" s="23" t="s">
        <v>37</v>
      </c>
      <c r="D17" s="24"/>
      <c r="E17" s="25"/>
      <c r="F17" s="26"/>
      <c r="G17" s="30"/>
    </row>
    <row r="18" spans="1:7" ht="59.25" customHeight="1">
      <c r="A18" s="9" t="s">
        <v>52</v>
      </c>
      <c r="B18" s="12" t="s">
        <v>12</v>
      </c>
      <c r="C18" s="9" t="s">
        <v>53</v>
      </c>
      <c r="D18" s="12">
        <v>9980</v>
      </c>
      <c r="E18" s="12">
        <v>4</v>
      </c>
      <c r="F18" s="31">
        <f>PRODUCT(D18:E18)</f>
        <v>39920</v>
      </c>
      <c r="G18" s="27">
        <v>5</v>
      </c>
    </row>
    <row r="19" spans="1:7" ht="14.25" customHeight="1">
      <c r="A19" s="28" t="s">
        <v>13</v>
      </c>
      <c r="B19" s="29"/>
      <c r="C19" s="8" t="s">
        <v>20</v>
      </c>
      <c r="D19" s="24"/>
      <c r="E19" s="25"/>
      <c r="F19" s="26"/>
      <c r="G19" s="30"/>
    </row>
    <row r="20" spans="1:7" ht="14.25" customHeight="1">
      <c r="A20" s="28"/>
      <c r="B20" s="29"/>
      <c r="C20" s="8"/>
      <c r="D20" s="24"/>
      <c r="E20" s="25"/>
      <c r="F20" s="26"/>
      <c r="G20" s="30"/>
    </row>
    <row r="21" spans="1:7" s="34" customFormat="1" ht="42" customHeight="1">
      <c r="A21" s="9" t="s">
        <v>57</v>
      </c>
      <c r="B21" s="12"/>
      <c r="C21" s="9" t="s">
        <v>58</v>
      </c>
      <c r="D21" s="12">
        <v>18100</v>
      </c>
      <c r="E21" s="12">
        <v>1</v>
      </c>
      <c r="F21" s="31">
        <f>PRODUCT(D21:E21)</f>
        <v>18100</v>
      </c>
      <c r="G21" s="27">
        <v>6</v>
      </c>
    </row>
    <row r="22" spans="1:7" s="34" customFormat="1" ht="14.25" customHeight="1">
      <c r="A22" s="28" t="s">
        <v>13</v>
      </c>
      <c r="B22" s="29"/>
      <c r="C22" s="23" t="s">
        <v>59</v>
      </c>
      <c r="D22" s="24"/>
      <c r="E22" s="25"/>
      <c r="F22" s="26"/>
      <c r="G22" s="35"/>
    </row>
    <row r="23" spans="1:7" ht="33" customHeight="1">
      <c r="A23" s="9" t="s">
        <v>44</v>
      </c>
      <c r="B23" s="12"/>
      <c r="C23" s="9" t="s">
        <v>51</v>
      </c>
      <c r="D23" s="12">
        <v>19600</v>
      </c>
      <c r="E23" s="12">
        <v>1</v>
      </c>
      <c r="F23" s="31">
        <f>PRODUCT(D23:E23)</f>
        <v>19600</v>
      </c>
      <c r="G23" s="27">
        <v>7</v>
      </c>
    </row>
    <row r="24" spans="1:7" ht="14.25" customHeight="1">
      <c r="A24" s="28" t="s">
        <v>13</v>
      </c>
      <c r="B24" s="29"/>
      <c r="C24" s="23" t="s">
        <v>43</v>
      </c>
      <c r="D24" s="24"/>
      <c r="E24" s="25"/>
      <c r="F24" s="26"/>
      <c r="G24" s="30"/>
    </row>
    <row r="25" spans="1:7" ht="19.5" customHeight="1">
      <c r="A25" s="9" t="s">
        <v>36</v>
      </c>
      <c r="B25" s="12"/>
      <c r="C25" s="12" t="s">
        <v>35</v>
      </c>
      <c r="D25" s="12">
        <v>1140</v>
      </c>
      <c r="E25" s="12">
        <v>6</v>
      </c>
      <c r="F25" s="31">
        <f>PRODUCT(D25,E25)</f>
        <v>6840</v>
      </c>
      <c r="G25" s="27">
        <v>8</v>
      </c>
    </row>
    <row r="26" spans="1:7" ht="18.75" customHeight="1">
      <c r="A26" s="9" t="s">
        <v>34</v>
      </c>
      <c r="B26" s="12" t="s">
        <v>21</v>
      </c>
      <c r="C26" s="9" t="s">
        <v>26</v>
      </c>
      <c r="D26" s="12">
        <v>5990</v>
      </c>
      <c r="E26" s="12">
        <v>1</v>
      </c>
      <c r="F26" s="31">
        <f>PRODUCT(D26,E26)</f>
        <v>5990</v>
      </c>
      <c r="G26" s="27">
        <v>9</v>
      </c>
    </row>
    <row r="27" spans="1:7" ht="14.25" customHeight="1">
      <c r="A27" s="28" t="s">
        <v>13</v>
      </c>
      <c r="B27" s="29"/>
      <c r="C27" s="23" t="s">
        <v>40</v>
      </c>
      <c r="D27" s="24"/>
      <c r="E27" s="25"/>
      <c r="F27" s="26"/>
      <c r="G27" s="30"/>
    </row>
    <row r="28" spans="1:7" ht="22.5" customHeight="1">
      <c r="A28" s="9" t="s">
        <v>46</v>
      </c>
      <c r="B28" s="12" t="s">
        <v>49</v>
      </c>
      <c r="C28" s="9" t="s">
        <v>45</v>
      </c>
      <c r="D28" s="12">
        <v>2550</v>
      </c>
      <c r="E28" s="12">
        <v>1</v>
      </c>
      <c r="F28" s="26">
        <f aca="true" t="shared" si="0" ref="F28:F37">PRODUCT(D28,E28)</f>
        <v>2550</v>
      </c>
      <c r="G28" s="27">
        <v>10</v>
      </c>
    </row>
    <row r="29" spans="1:7" ht="16.5" customHeight="1">
      <c r="A29" s="10" t="s">
        <v>61</v>
      </c>
      <c r="B29" s="11"/>
      <c r="C29" s="9" t="s">
        <v>60</v>
      </c>
      <c r="D29" s="13">
        <v>4200</v>
      </c>
      <c r="E29" s="12">
        <v>2</v>
      </c>
      <c r="F29" s="26">
        <f t="shared" si="0"/>
        <v>8400</v>
      </c>
      <c r="G29" s="27">
        <v>11</v>
      </c>
    </row>
    <row r="30" spans="1:7" ht="21.75" customHeight="1">
      <c r="A30" s="10" t="s">
        <v>62</v>
      </c>
      <c r="B30" s="11"/>
      <c r="C30" s="9" t="s">
        <v>63</v>
      </c>
      <c r="D30" s="13">
        <v>3250</v>
      </c>
      <c r="E30" s="12">
        <v>2</v>
      </c>
      <c r="F30" s="26">
        <f t="shared" si="0"/>
        <v>6500</v>
      </c>
      <c r="G30" s="27">
        <v>12</v>
      </c>
    </row>
    <row r="31" spans="1:7" ht="27" customHeight="1">
      <c r="A31" s="10" t="s">
        <v>47</v>
      </c>
      <c r="B31" s="12"/>
      <c r="C31" s="9" t="s">
        <v>48</v>
      </c>
      <c r="D31" s="12">
        <v>4620</v>
      </c>
      <c r="E31" s="12">
        <v>4</v>
      </c>
      <c r="F31" s="31">
        <f t="shared" si="0"/>
        <v>18480</v>
      </c>
      <c r="G31" s="27">
        <v>13</v>
      </c>
    </row>
    <row r="32" spans="1:7" ht="15.75" customHeight="1">
      <c r="A32" s="9" t="s">
        <v>41</v>
      </c>
      <c r="B32" s="12" t="s">
        <v>23</v>
      </c>
      <c r="C32" s="9" t="s">
        <v>42</v>
      </c>
      <c r="D32" s="12">
        <v>180</v>
      </c>
      <c r="E32" s="12">
        <v>16</v>
      </c>
      <c r="F32" s="31">
        <f t="shared" si="0"/>
        <v>2880</v>
      </c>
      <c r="G32" s="27"/>
    </row>
    <row r="33" spans="1:7" ht="17.25" customHeight="1">
      <c r="A33" s="9" t="s">
        <v>55</v>
      </c>
      <c r="B33" s="12" t="s">
        <v>56</v>
      </c>
      <c r="C33" s="9" t="s">
        <v>54</v>
      </c>
      <c r="D33" s="32">
        <v>960</v>
      </c>
      <c r="E33" s="25">
        <v>4</v>
      </c>
      <c r="F33" s="26">
        <f t="shared" si="0"/>
        <v>3840</v>
      </c>
      <c r="G33" s="33"/>
    </row>
    <row r="34" spans="1:7" ht="16.5" customHeight="1">
      <c r="A34" s="9" t="s">
        <v>24</v>
      </c>
      <c r="B34" s="12" t="s">
        <v>23</v>
      </c>
      <c r="C34" s="9" t="s">
        <v>25</v>
      </c>
      <c r="D34" s="32">
        <v>380</v>
      </c>
      <c r="E34" s="25">
        <v>4</v>
      </c>
      <c r="F34" s="26">
        <f t="shared" si="0"/>
        <v>1520</v>
      </c>
      <c r="G34" s="33"/>
    </row>
    <row r="35" spans="1:7" ht="18.75" customHeight="1">
      <c r="A35" s="10" t="s">
        <v>50</v>
      </c>
      <c r="B35" s="11"/>
      <c r="C35" s="9" t="s">
        <v>27</v>
      </c>
      <c r="D35" s="13">
        <v>1340</v>
      </c>
      <c r="E35" s="12">
        <v>2</v>
      </c>
      <c r="F35" s="26">
        <f t="shared" si="0"/>
        <v>2680</v>
      </c>
      <c r="G35" s="33"/>
    </row>
    <row r="36" spans="1:7" ht="25.5" customHeight="1">
      <c r="A36" s="10"/>
      <c r="B36" s="11"/>
      <c r="C36" s="9" t="s">
        <v>64</v>
      </c>
      <c r="D36" s="13">
        <v>24670</v>
      </c>
      <c r="E36" s="12">
        <v>1</v>
      </c>
      <c r="F36" s="26">
        <f t="shared" si="0"/>
        <v>24670</v>
      </c>
      <c r="G36" s="33"/>
    </row>
    <row r="37" spans="1:7" ht="18" customHeight="1">
      <c r="A37" s="10"/>
      <c r="B37" s="11"/>
      <c r="C37" s="9" t="s">
        <v>65</v>
      </c>
      <c r="D37" s="13">
        <v>5900</v>
      </c>
      <c r="E37" s="12">
        <v>1</v>
      </c>
      <c r="F37" s="26">
        <f t="shared" si="0"/>
        <v>5900</v>
      </c>
      <c r="G37" s="33"/>
    </row>
    <row r="38" spans="1:7" ht="12.75">
      <c r="A38" s="14" t="s">
        <v>28</v>
      </c>
      <c r="B38" s="15"/>
      <c r="C38" s="15"/>
      <c r="D38" s="15"/>
      <c r="E38" s="15"/>
      <c r="F38" s="20">
        <f>SUM(F10:F37)</f>
        <v>341470</v>
      </c>
      <c r="G38" s="22"/>
    </row>
    <row r="39" spans="1:6" ht="12.75">
      <c r="A39" s="16" t="s">
        <v>29</v>
      </c>
      <c r="B39" s="17"/>
      <c r="C39" s="16"/>
      <c r="D39" s="17"/>
      <c r="E39" s="17"/>
      <c r="F39" s="18">
        <f>PRODUCT(F38,0.35)</f>
        <v>119514.49999999999</v>
      </c>
    </row>
    <row r="40" spans="1:6" ht="12.75">
      <c r="A40" s="16" t="s">
        <v>30</v>
      </c>
      <c r="B40" s="17"/>
      <c r="C40" s="16"/>
      <c r="D40" s="17"/>
      <c r="E40" s="17"/>
      <c r="F40" s="18">
        <f>SUM(F38:F39)</f>
        <v>460984.5</v>
      </c>
    </row>
  </sheetData>
  <sheetProtection/>
  <hyperlinks>
    <hyperlink ref="C17" r:id="rId1" display="http://www.uplighting.ru/products/strob-led.shtml"/>
    <hyperlink ref="C11" r:id="rId2" display="http://www.uplighting.ru/products/mirage.shtml"/>
    <hyperlink ref="C19" r:id="rId3" display="http://www.uplighting.ru/products/colorgun.shtml"/>
    <hyperlink ref="C15" r:id="rId4" display="http://www.uplighting.ru/products/cluster.shtml"/>
    <hyperlink ref="C27" r:id="rId5" display="http://www.uplighting.ru/products/delight_control.shtml"/>
    <hyperlink ref="C24" r:id="rId6" display="http://www.youtube.com/watch?v=aGWw97JoNmY&amp;feature=player_embedded"/>
    <hyperlink ref="C22" r:id="rId7" display="http://www.youtube.com/watch?v=DoaqmGE6IJ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2011-10-12T06:28:51Z</cp:lastPrinted>
  <dcterms:created xsi:type="dcterms:W3CDTF">2011-08-23T10:17:23Z</dcterms:created>
  <dcterms:modified xsi:type="dcterms:W3CDTF">2011-12-08T08:29:23Z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